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 name="Sheet2" sheetId="2" r:id="rId2"/>
    <sheet name="Sheet3" sheetId="3" r:id="rId3"/>
  </sheets>
  <definedNames>
    <definedName name="_xlnm._FilterDatabase" localSheetId="0" hidden="1">Sheet1!$A$4:$Y$25</definedName>
    <definedName name="_xlnm.Print_Area" localSheetId="0">Sheet1!$A$1:$X$25</definedName>
    <definedName name="_xlnm.Print_Titles" localSheetId="0">Sheet1!$3:$3</definedName>
  </definedNames>
  <calcPr calcId="144525"/>
</workbook>
</file>

<file path=xl/sharedStrings.xml><?xml version="1.0" encoding="utf-8"?>
<sst xmlns="http://schemas.openxmlformats.org/spreadsheetml/2006/main" count="444" uniqueCount="204">
  <si>
    <t xml:space="preserve"> 湖南科技大学计算机学院2022年推荐免试攻读硕士学位研究生测评表</t>
  </si>
  <si>
    <t>学院：计算机科学与工程学院</t>
  </si>
  <si>
    <t>序号</t>
  </si>
  <si>
    <t>学号</t>
  </si>
  <si>
    <t>姓名</t>
  </si>
  <si>
    <t>所学专业</t>
  </si>
  <si>
    <t>专业
人数</t>
  </si>
  <si>
    <t>德育考核是否合格</t>
  </si>
  <si>
    <t>外语水平</t>
  </si>
  <si>
    <r>
      <rPr>
        <b/>
        <sz val="10"/>
        <rFont val="宋体"/>
        <charset val="134"/>
      </rPr>
      <t>学业成绩分
（占</t>
    </r>
    <r>
      <rPr>
        <b/>
        <u/>
        <sz val="10"/>
        <rFont val="宋体"/>
        <charset val="134"/>
      </rPr>
      <t xml:space="preserve"> 85 </t>
    </r>
    <r>
      <rPr>
        <b/>
        <sz val="10"/>
        <rFont val="宋体"/>
        <charset val="134"/>
      </rPr>
      <t>%）</t>
    </r>
  </si>
  <si>
    <r>
      <rPr>
        <b/>
        <sz val="10"/>
        <rFont val="宋体"/>
        <charset val="134"/>
      </rPr>
      <t>附加成绩分（占</t>
    </r>
    <r>
      <rPr>
        <b/>
        <u/>
        <sz val="10"/>
        <rFont val="宋体"/>
        <charset val="134"/>
      </rPr>
      <t xml:space="preserve"> 15 </t>
    </r>
    <r>
      <rPr>
        <b/>
        <sz val="10"/>
        <rFont val="宋体"/>
        <charset val="134"/>
      </rPr>
      <t>%）</t>
    </r>
  </si>
  <si>
    <t>综合测评</t>
  </si>
  <si>
    <t>备注</t>
  </si>
  <si>
    <t>平均学分绩点（学位课程）</t>
  </si>
  <si>
    <t>专业排名</t>
  </si>
  <si>
    <t>折算后
得分</t>
  </si>
  <si>
    <t>学术竞赛与大学生创新性实验项目类</t>
  </si>
  <si>
    <t>审核得分</t>
  </si>
  <si>
    <t>创新能力类（学术论文、专利、软件著作权）</t>
  </si>
  <si>
    <t>专业水平认证类（CSP成绩及得分）</t>
  </si>
  <si>
    <t>社会工作类（在校期间参军入伍服兵役、参加志愿服务、到国际组织实习等）</t>
  </si>
  <si>
    <t>得分</t>
  </si>
  <si>
    <t>排名方式</t>
  </si>
  <si>
    <t>参与排名人数</t>
  </si>
  <si>
    <t>名次</t>
  </si>
  <si>
    <t>1</t>
  </si>
  <si>
    <t>1805020234</t>
  </si>
  <si>
    <t>游芊</t>
  </si>
  <si>
    <t>网络工程</t>
  </si>
  <si>
    <t>102</t>
  </si>
  <si>
    <t>合格</t>
  </si>
  <si>
    <t>CET4（572）
CET6（534）</t>
  </si>
  <si>
    <t>3.86</t>
  </si>
  <si>
    <t>85</t>
  </si>
  <si>
    <t>1.2021年湖南省大学生创新创业训练计划项目，排名第2（0.9分）
2.湖南省蓝桥杯程序设计竞赛省级二等奖（2分）
3.第十四届“认证杯”数学中国数学建模网络挑战赛全国比赛第一阶段一等奖排2（0分）
4.2020年湖南科技大学数学建模竞赛三等奖（0分）
5.第九届湖南科技大学大学生课外学术科技作品竞赛三等奖（0分）
6.首届“弘成职星”杯大学生简历制作大赛二等奖（0分）</t>
  </si>
  <si>
    <r>
      <rPr>
        <sz val="10"/>
        <rFont val="宋体"/>
        <charset val="134"/>
      </rPr>
      <t>2</t>
    </r>
    <r>
      <rPr>
        <sz val="10"/>
        <rFont val="宋体"/>
        <charset val="134"/>
      </rPr>
      <t>.9</t>
    </r>
  </si>
  <si>
    <t>1.Journal of Cloud Computing论文，SCI期刊，Efficient task offloading using particle swarm optimization algorithm in edge computing for industrial internet of things，第一作者（5分） 
2.软件著作权：人源管理系统（0.5分） 
3.软件著作权：天燃气项目工程派工管理系统（0.5分）</t>
  </si>
  <si>
    <t>5</t>
  </si>
  <si>
    <t>210</t>
  </si>
  <si>
    <t>1.担任院团委学生会办公室副主任
2.担任学院2020级养成教育辅导员</t>
  </si>
  <si>
    <t>0</t>
  </si>
  <si>
    <t>学院</t>
  </si>
  <si>
    <t>20</t>
  </si>
  <si>
    <t>推荐</t>
  </si>
  <si>
    <t>2</t>
  </si>
  <si>
    <t>1805030103</t>
  </si>
  <si>
    <t>王金龙</t>
  </si>
  <si>
    <t>信息安全</t>
  </si>
  <si>
    <t>108</t>
  </si>
  <si>
    <t>CET4（586）
CET6（524）</t>
  </si>
  <si>
    <t>3.69</t>
  </si>
  <si>
    <r>
      <rPr>
        <sz val="10"/>
        <rFont val="宋体"/>
        <charset val="134"/>
      </rPr>
      <t>8</t>
    </r>
    <r>
      <rPr>
        <sz val="10"/>
        <rFont val="宋体"/>
        <charset val="134"/>
      </rPr>
      <t>4.09</t>
    </r>
  </si>
  <si>
    <t>1.2019年，ICPC-上海站铜奖，排2（2*0.9=1.8分）
2.2020年，湖南省大学生程序设计竞赛一等奖，排2（3*0.9=2.7分）
3.蓝桥杯全国总决赛赛二等奖（3分）
4.中国高校计算机大赛2021全国总决赛团体程序设计天梯赛（个人二等奖）（3分）
5.中国高校计算机大赛2020全国总决赛团队银奖（团队奖排第1）（3分）</t>
  </si>
  <si>
    <t>6</t>
  </si>
  <si>
    <t>370</t>
  </si>
  <si>
    <t>3</t>
  </si>
  <si>
    <t>1805010602</t>
  </si>
  <si>
    <t>罗超毅</t>
  </si>
  <si>
    <t>计算机科学与技术</t>
  </si>
  <si>
    <t>197</t>
  </si>
  <si>
    <t>CET4（482）
CET6（471）</t>
  </si>
  <si>
    <t>3.63</t>
  </si>
  <si>
    <t>7</t>
  </si>
  <si>
    <t>80.77</t>
  </si>
  <si>
    <t xml:space="preserve">1.2021.06 第十二届蓝桥杯 c/c++程序设计大学 B 组国赛二等奖（3分）
2.2021.05 中国高校计算机大赛团队程序设计天梯赛全国总决赛珠峰争鼎组团队铜奖第四名（1.8分）
3.2021.05 中国高校计算机大赛团队程序设计天梯赛全国总决赛个人三等奖（2分）
4.2020.12 中国高校计算机大赛团队程序设计天梯赛全国总决赛华山论剑组团队银奖第一名（3分）
5.2020.11 第十一届蓝桥杯 c/c++程序设计大学 B 组国赛二等奖（3分）
</t>
  </si>
  <si>
    <t>315</t>
  </si>
  <si>
    <t>大一任班长、大三任养成教育辅导员、大四任党支部副书记</t>
  </si>
  <si>
    <t>4</t>
  </si>
  <si>
    <t>1805030203</t>
  </si>
  <si>
    <t>常云鹏</t>
  </si>
  <si>
    <t>CET4（519）
CET6（433）</t>
  </si>
  <si>
    <t>3.34</t>
  </si>
  <si>
    <t>13</t>
  </si>
  <si>
    <r>
      <rPr>
        <sz val="10"/>
        <rFont val="宋体"/>
        <charset val="134"/>
      </rPr>
      <t>7</t>
    </r>
    <r>
      <rPr>
        <sz val="10"/>
        <rFont val="宋体"/>
        <charset val="134"/>
      </rPr>
      <t>6.11</t>
    </r>
  </si>
  <si>
    <t>1、2019.10 第二届全国大学生嵌入式芯片与系统设计 国家级二等奖，排名第三（按国家级3*0.8=2.4）
2、2019.10 第十一届全国大学生服务外包创新创业大赛 国家级三等奖，排名第三（2*0.8=1.6）
3、2019.10 湖南省创新创业大赛 省级优秀奖（0分）
4、2019.11 第五届全国移动互联创新大赛总决赛 国家级三等奖，排名第三（按省三1*0.8=0.8分）
5、2021.06 2021 年湖南省大学生计算机作品赛 省级二等奖，排名第四（0分）
6、2020年湖南省大学生创新创业训练计划项目，《基于窄带物联网的智慧交通道路安全卫士》，排名第1（1分）
7、2020年湖南省大学生创新创业训练计划项目，《维他命意译家—基于隐马尔科夫的智能翻译系统》，排名第2（与6同，0分）
8、2020年湖南省大学生创新创业训练计划项目，《基于虚实互动的细分博物馆的导览系统》，排名第5（与6同，0分）</t>
  </si>
  <si>
    <t>5.8</t>
  </si>
  <si>
    <t>Computers, Materials &amp; Continua论文，SCI期刊，Improving Language Translation Using the Hidden Markov Model，第一作者</t>
  </si>
  <si>
    <t>170</t>
  </si>
  <si>
    <t>郑筛凤</t>
  </si>
  <si>
    <t>物联网工程</t>
  </si>
  <si>
    <t>CET4（524）
CET6（452）</t>
  </si>
  <si>
    <t>2020年，湖南省大学生物联网应用创新设计大赛（创意赛）二等奖排3（2*0.8=1.6分）</t>
  </si>
  <si>
    <t>1.Computer Communications 论文，Joint Optimization of Energy and Delay for Computation Offloading in Vehicular，第一作者（ 审稿中）（0分）
2.软件著作权：基于众包的Web API标注系统（0分）</t>
  </si>
  <si>
    <t>1.2019.06-2020.06 文艺部副部长
2.2019.08-2021.08 养成教育辅导员</t>
  </si>
  <si>
    <t>1805010315</t>
  </si>
  <si>
    <t>葛昊</t>
  </si>
  <si>
    <t>CET4（486）
CET6（440）</t>
  </si>
  <si>
    <t>3.59</t>
  </si>
  <si>
    <t>10</t>
  </si>
  <si>
    <t>79.88</t>
  </si>
  <si>
    <t xml:space="preserve">1.2020年，湖南省第16届大学生计算机程序设计竞赛三等奖，排名第3（0.8分）
2.2020年，“面向微信公众号的中间件平台”大学生创新创业项目省级立项，排名第4（0.7分） 
3.2021年，湖南省第十四届“挑战杯”省三等奖，排名第2（0.9分）
4.2021年，“无纸化考试中的若干关键算法研究”大学生创新创业项目省级立项，排名第1（1分） 
5.2021年，“基于Elasticsearch与知识图谱协同的知识索引系统”大学生创新创业项目省级立项，排名第5（与4同类不计分）
6.2021年，“核电站取水过滤装置堵塞自动检测与清洁系统”大学生创新创业项目省级立项，排名第5（与4同类不计分） 
7.2021年，第七届互联网+大学生创新创业大赛省赛三等奖，排名第5（0.6分） </t>
  </si>
  <si>
    <t xml:space="preserve">1.软件著作权：帮营微信推广中间件第一作者（0.5分）
2.软件著作权：智能一体化老师出卷系统第一作者（0.5分）
3.软件著作权：知享园微信小程序软件第一作者（0.5分）
4.软件著作权：多功能学生在线练习系统（0.5分）
</t>
  </si>
  <si>
    <t>200</t>
  </si>
  <si>
    <t>1805050212</t>
  </si>
  <si>
    <t>彭骜宇</t>
  </si>
  <si>
    <t>软件工程</t>
  </si>
  <si>
    <t>71</t>
  </si>
  <si>
    <t>CET4（490）
CET6（438）</t>
  </si>
  <si>
    <t>3.61</t>
  </si>
  <si>
    <t>1.软件著作权：基于Android的个人财富管理系统（0.5分） 2.软件著作权：基于STM32的实用工具控制系统（0.5分）</t>
  </si>
  <si>
    <t>8</t>
  </si>
  <si>
    <t>1805030328</t>
  </si>
  <si>
    <t>邝凌津</t>
  </si>
  <si>
    <t>CET4（597）
CET6（526）</t>
  </si>
  <si>
    <r>
      <rPr>
        <sz val="10"/>
        <rFont val="宋体"/>
        <charset val="134"/>
      </rPr>
      <t>3.7</t>
    </r>
    <r>
      <rPr>
        <sz val="10"/>
        <rFont val="宋体"/>
        <charset val="134"/>
      </rPr>
      <t>3</t>
    </r>
  </si>
  <si>
    <t xml:space="preserve">1、2021.01，获得“2020年全国高校计算机能力挑战赛”程序设计赛(C语言)华中区域一等奖；（0分）
2、2021.01，获得“2020年第二届全国高校计算机能力挑战赛”程序设计赛(C语言)决赛三等奖；（1分）
3、2019.05，获得全国大学生英语竞赛(NECCS)C类一等奖；（0分）
4、2020.12，获得第二届全国高校创新英语挑战活动综合能力赛（大众组）复赛三等奖；（0分）
5、2021.01，获得“2020年全国高校计算机能力挑战赛”Office高级应用赛(Word)华中区域优秀奖；（0分）
6、2020.12,获得2019-2020学年度国家励志奖学金；（0分）
7、2020.06，获得国家信息安全水平证书(一级)；（0分）
8、2020.11，获得网络工程师证书；（0分）
9、2020.05，获得第十三届湖南科技大学大学生节能减排社会实践与科技竞赛二等奖；（0分）
10、2019-2020，获得校优秀共青团员、校三好学生、校自强之星、校优秀班集体、一等奖学金、学业类专项奖学金、院“新生演讲赛”三等奖、院毕业晚会优秀个人、院特殊贡献奖等。（0分）
</t>
  </si>
  <si>
    <t xml:space="preserve">1、2021.04，软件著作权：走路赚钱吧；（0分）
2、2021.04，软件著作权：定位通；（0分）
3、2021.04，软件著作权：头像大全；（0分）
4、2021.04，软件著作权：手机壁纸。（0分）
</t>
  </si>
  <si>
    <t>9</t>
  </si>
  <si>
    <t>1805050105</t>
  </si>
  <si>
    <t>罗健</t>
  </si>
  <si>
    <t>CET4（537）
CET6（468）</t>
  </si>
  <si>
    <t>3.55</t>
  </si>
  <si>
    <t>83.59</t>
  </si>
  <si>
    <t>第十二届蓝桥杯程序设计大学B组二等奖（2分）</t>
  </si>
  <si>
    <t>1805010326</t>
  </si>
  <si>
    <t>龙璇</t>
  </si>
  <si>
    <t>CET4（573）
CET6（484）</t>
  </si>
  <si>
    <t>3.82</t>
  </si>
  <si>
    <t>11</t>
  </si>
  <si>
    <t>1805020233</t>
  </si>
  <si>
    <t>贺茜</t>
  </si>
  <si>
    <t>CET4（576）
CET6（556）</t>
  </si>
  <si>
    <t>3.8</t>
  </si>
  <si>
    <t>83.68</t>
  </si>
  <si>
    <t>1.2020年湖南省大学生创新创业训练计划项目，排名第1（1分）</t>
  </si>
  <si>
    <t>12</t>
  </si>
  <si>
    <t>1805010607</t>
  </si>
  <si>
    <t>何壮</t>
  </si>
  <si>
    <t>CET4（563）
CET6（572）</t>
  </si>
  <si>
    <t>3.80</t>
  </si>
  <si>
    <t>84.55</t>
  </si>
  <si>
    <t>无</t>
  </si>
  <si>
    <t>计算机科学与技术专业“一流学科”增额推荐</t>
  </si>
  <si>
    <t>1805020105</t>
  </si>
  <si>
    <t>皇甫丙祥</t>
  </si>
  <si>
    <r>
      <rPr>
        <sz val="10"/>
        <rFont val="宋体"/>
        <charset val="134"/>
      </rPr>
      <t>CET4（469）
CET6（43</t>
    </r>
    <r>
      <rPr>
        <sz val="10"/>
        <rFont val="宋体"/>
        <charset val="134"/>
      </rPr>
      <t>4</t>
    </r>
    <r>
      <rPr>
        <sz val="10"/>
        <rFont val="宋体"/>
        <charset val="134"/>
      </rPr>
      <t>）</t>
    </r>
  </si>
  <si>
    <t>3.67</t>
  </si>
  <si>
    <t>80.82</t>
  </si>
  <si>
    <t>2021年蓝桥杯Java程序设计竞赛省二等奖（2分）</t>
  </si>
  <si>
    <t>2021年4月29 软件著作权“合同审批系统”</t>
  </si>
  <si>
    <t>0.5</t>
  </si>
  <si>
    <t>14</t>
  </si>
  <si>
    <t>1805050127</t>
  </si>
  <si>
    <t>王宇凤</t>
  </si>
  <si>
    <t>CET4（534）
CET6（476）</t>
  </si>
  <si>
    <t>3.56</t>
  </si>
  <si>
    <t>83.82</t>
  </si>
  <si>
    <t xml:space="preserve"> 无</t>
  </si>
  <si>
    <t>100</t>
  </si>
  <si>
    <t>csp成绩未达到申报要求</t>
  </si>
  <si>
    <t>15</t>
  </si>
  <si>
    <t>1805040226</t>
  </si>
  <si>
    <t>王晶</t>
  </si>
  <si>
    <t>61</t>
  </si>
  <si>
    <t>CET4（514）
CET6（450）</t>
  </si>
  <si>
    <t>82.47</t>
  </si>
  <si>
    <t>1.2020.10 “强智杯”湖南省第16届大学生计算机程序设计竞赛 三等奖 排名第三（0.8分）</t>
  </si>
  <si>
    <t>0.8</t>
  </si>
  <si>
    <t>软著：
1.2020.03 “慧眼安防”智能交通协调控制系统（排3，0分）
2.2020.09 基于机器学习智能翻译系统V1.0（排2，0分）
3.2020.09 基于钢水”脱氧合金化”配料优化系统V1.0（排2，0分）
4.2021.06 忘忧小卖部线上销售软件V1.0（排4，0分）</t>
  </si>
  <si>
    <t>190</t>
  </si>
  <si>
    <t>16</t>
  </si>
  <si>
    <t>1805010322</t>
  </si>
  <si>
    <t>向小君</t>
  </si>
  <si>
    <t>CET4（437）
CET6（427）</t>
  </si>
  <si>
    <t>3.73</t>
  </si>
  <si>
    <t>83</t>
  </si>
  <si>
    <t>180</t>
  </si>
  <si>
    <t>2020.7.23在广东省佛山市顺德区容桂小学参加图书管理志愿活动</t>
  </si>
  <si>
    <t>17</t>
  </si>
  <si>
    <t>1805030322</t>
  </si>
  <si>
    <t>梅文孝</t>
  </si>
  <si>
    <t>CET4（517）
CET6（444）</t>
  </si>
  <si>
    <r>
      <rPr>
        <sz val="10"/>
        <rFont val="宋体"/>
        <charset val="134"/>
      </rPr>
      <t>8</t>
    </r>
    <r>
      <rPr>
        <sz val="10"/>
        <rFont val="宋体"/>
        <charset val="134"/>
      </rPr>
      <t>1.81</t>
    </r>
  </si>
  <si>
    <t>1.2019年，湖南省第三届大学生网络安全技能竞赛本科组决赛二等奖,排名第1（0分）
2.2020年，第十三届全国大学生信息安全竞赛创新实践能力赛赛区三等奖，排名第1（1分）
3.2020年，第四届强网杯全国网络安全挑战赛线下赛三等奖，排名第1（无学会章，0分）
4.2021年，第六届全国高校密码数学挑战赛全国总决赛三等奖，排名第1（非计算机类教指委，不计分）
5.2021年，第六届全国高校密码数学挑战赛华中赛区一等奖，排名第1（与4同）</t>
  </si>
  <si>
    <t>智慧社区医疗服务系统软件著作权，第三完成人</t>
  </si>
  <si>
    <t>18</t>
  </si>
  <si>
    <t>1805010224</t>
  </si>
  <si>
    <t>杨茜辰</t>
  </si>
  <si>
    <t>CET4 (503) CET6 (434)</t>
  </si>
  <si>
    <t>3.68</t>
  </si>
  <si>
    <t>81.88</t>
  </si>
  <si>
    <t>19</t>
  </si>
  <si>
    <t>1805020107</t>
  </si>
  <si>
    <t>侯超</t>
  </si>
  <si>
    <t>CET4（567）
CET6（504）</t>
  </si>
  <si>
    <r>
      <rPr>
        <sz val="10"/>
        <rFont val="宋体"/>
        <charset val="134"/>
      </rPr>
      <t>3.4</t>
    </r>
    <r>
      <rPr>
        <sz val="10"/>
        <rFont val="宋体"/>
        <charset val="134"/>
      </rPr>
      <t>8</t>
    </r>
  </si>
  <si>
    <r>
      <rPr>
        <sz val="10"/>
        <rFont val="宋体"/>
        <charset val="134"/>
      </rPr>
      <t>7</t>
    </r>
    <r>
      <rPr>
        <sz val="10"/>
        <rFont val="宋体"/>
        <charset val="134"/>
      </rPr>
      <t>6.63</t>
    </r>
  </si>
  <si>
    <t>2021年蓝桥杯Java程序设计竞赛省三等奖（1分）</t>
  </si>
  <si>
    <t>2021年4月29 软件著作权“教学礼拜信息管理系统”</t>
  </si>
  <si>
    <t>1805020305</t>
  </si>
  <si>
    <t>王超亮</t>
  </si>
  <si>
    <t>CET4（505）
CET6（435）</t>
  </si>
  <si>
    <t>3.48</t>
  </si>
  <si>
    <t>76.63</t>
  </si>
  <si>
    <r>
      <rPr>
        <sz val="10"/>
        <rFont val="宋体"/>
        <charset val="134"/>
      </rPr>
      <t>填表说明：</t>
    </r>
    <r>
      <rPr>
        <sz val="10"/>
        <rFont val="Times New Roman"/>
        <charset val="134"/>
      </rPr>
      <t>1.“</t>
    </r>
    <r>
      <rPr>
        <sz val="10"/>
        <rFont val="宋体"/>
        <charset val="134"/>
      </rPr>
      <t>外语水平</t>
    </r>
    <r>
      <rPr>
        <sz val="10"/>
        <rFont val="Times New Roman"/>
        <charset val="134"/>
      </rPr>
      <t>”</t>
    </r>
    <r>
      <rPr>
        <sz val="10"/>
        <rFont val="宋体"/>
        <charset val="134"/>
      </rPr>
      <t>是指外语等级考试类别及成绩（如：</t>
    </r>
    <r>
      <rPr>
        <sz val="10"/>
        <rFont val="Times New Roman"/>
        <charset val="134"/>
      </rPr>
      <t xml:space="preserve"> CET-4 470 </t>
    </r>
    <r>
      <rPr>
        <sz val="10"/>
        <rFont val="宋体"/>
        <charset val="134"/>
      </rPr>
      <t>分</t>
    </r>
    <r>
      <rPr>
        <sz val="10"/>
        <rFont val="Times New Roman"/>
        <charset val="134"/>
      </rPr>
      <t xml:space="preserve"> </t>
    </r>
    <r>
      <rPr>
        <sz val="10"/>
        <rFont val="宋体"/>
        <charset val="134"/>
      </rPr>
      <t>或</t>
    </r>
    <r>
      <rPr>
        <sz val="10"/>
        <rFont val="Times New Roman"/>
        <charset val="134"/>
      </rPr>
      <t xml:space="preserve"> CET-6 450 </t>
    </r>
    <r>
      <rPr>
        <sz val="10"/>
        <rFont val="宋体"/>
        <charset val="134"/>
      </rPr>
      <t>分</t>
    </r>
    <r>
      <rPr>
        <sz val="10"/>
        <rFont val="Times New Roman"/>
        <charset val="134"/>
      </rPr>
      <t xml:space="preserve"> </t>
    </r>
    <r>
      <rPr>
        <sz val="10"/>
        <rFont val="宋体"/>
        <charset val="134"/>
      </rPr>
      <t>或</t>
    </r>
    <r>
      <rPr>
        <sz val="10"/>
        <rFont val="Times New Roman"/>
        <charset val="134"/>
      </rPr>
      <t xml:space="preserve"> </t>
    </r>
    <r>
      <rPr>
        <sz val="10"/>
        <rFont val="宋体"/>
        <charset val="134"/>
      </rPr>
      <t>雅思成绩</t>
    </r>
    <r>
      <rPr>
        <sz val="10"/>
        <rFont val="Times New Roman"/>
        <charset val="134"/>
      </rPr>
      <t xml:space="preserve"> 6.0 </t>
    </r>
    <r>
      <rPr>
        <sz val="10"/>
        <rFont val="宋体"/>
        <charset val="134"/>
      </rPr>
      <t>或</t>
    </r>
    <r>
      <rPr>
        <sz val="10"/>
        <rFont val="Times New Roman"/>
        <charset val="134"/>
      </rPr>
      <t xml:space="preserve"> TOFEL</t>
    </r>
    <r>
      <rPr>
        <sz val="10"/>
        <rFont val="宋体"/>
        <charset val="134"/>
      </rPr>
      <t>成绩</t>
    </r>
    <r>
      <rPr>
        <sz val="10"/>
        <rFont val="Times New Roman"/>
        <charset val="134"/>
      </rPr>
      <t xml:space="preserve"> 80</t>
    </r>
    <r>
      <rPr>
        <sz val="10"/>
        <rFont val="宋体"/>
        <charset val="134"/>
      </rPr>
      <t>分等）。</t>
    </r>
    <r>
      <rPr>
        <sz val="10"/>
        <rFont val="Times New Roman"/>
        <charset val="134"/>
      </rPr>
      <t xml:space="preserve">
         2.</t>
    </r>
    <r>
      <rPr>
        <sz val="10"/>
        <rFont val="宋体"/>
        <charset val="134"/>
      </rPr>
      <t>附加成绩分分成学术竞赛与创新性实验项目类、创新能力类、专业水平认证类以及社会工作类共计</t>
    </r>
    <r>
      <rPr>
        <sz val="10"/>
        <rFont val="Times New Roman"/>
        <charset val="134"/>
      </rPr>
      <t>4</t>
    </r>
    <r>
      <rPr>
        <sz val="10"/>
        <rFont val="宋体"/>
        <charset val="134"/>
      </rPr>
      <t>类。</t>
    </r>
    <r>
      <rPr>
        <sz val="10"/>
        <rFont val="Times New Roman"/>
        <charset val="134"/>
      </rPr>
      <t xml:space="preserve">
         3.</t>
    </r>
    <r>
      <rPr>
        <sz val="10"/>
        <rFont val="宋体"/>
        <charset val="134"/>
      </rPr>
      <t>排名方式填</t>
    </r>
    <r>
      <rPr>
        <sz val="10"/>
        <rFont val="Times New Roman"/>
        <charset val="134"/>
      </rPr>
      <t>“</t>
    </r>
    <r>
      <rPr>
        <sz val="10"/>
        <rFont val="宋体"/>
        <charset val="134"/>
      </rPr>
      <t>学院</t>
    </r>
    <r>
      <rPr>
        <sz val="10"/>
        <rFont val="Times New Roman"/>
        <charset val="134"/>
      </rPr>
      <t>”</t>
    </r>
    <r>
      <rPr>
        <sz val="10"/>
        <rFont val="宋体"/>
        <charset val="134"/>
      </rPr>
      <t>或</t>
    </r>
    <r>
      <rPr>
        <sz val="10"/>
        <rFont val="Times New Roman"/>
        <charset val="134"/>
      </rPr>
      <t>“</t>
    </r>
    <r>
      <rPr>
        <sz val="10"/>
        <rFont val="宋体"/>
        <charset val="134"/>
      </rPr>
      <t>专业</t>
    </r>
    <r>
      <rPr>
        <sz val="10"/>
        <rFont val="Times New Roman"/>
        <charset val="134"/>
      </rPr>
      <t>”</t>
    </r>
    <r>
      <rPr>
        <sz val="10"/>
        <rFont val="宋体"/>
        <charset val="134"/>
      </rPr>
      <t>，</t>
    </r>
    <r>
      <rPr>
        <sz val="10"/>
        <rFont val="Times New Roman"/>
        <charset val="134"/>
      </rPr>
      <t>“</t>
    </r>
    <r>
      <rPr>
        <sz val="10"/>
        <rFont val="宋体"/>
        <charset val="134"/>
      </rPr>
      <t>参与排名人数</t>
    </r>
    <r>
      <rPr>
        <sz val="10"/>
        <rFont val="Times New Roman"/>
        <charset val="134"/>
      </rPr>
      <t>”</t>
    </r>
    <r>
      <rPr>
        <sz val="10"/>
        <rFont val="宋体"/>
        <charset val="134"/>
      </rPr>
      <t>填写报名并参与综合测评的人数。</t>
    </r>
  </si>
  <si>
    <t>cet6 433</t>
  </si>
  <si>
    <t>填错了，实际为cet6 434</t>
  </si>
  <si>
    <t>CET4（437）</t>
  </si>
  <si>
    <t>四级证书没交</t>
  </si>
  <si>
    <t>CET4（567）
CET6（503）</t>
  </si>
  <si>
    <t>未提供证书</t>
  </si>
  <si>
    <t>缺证书</t>
  </si>
  <si>
    <t>2021年6月六级证书暂未下发,从官网打印图片</t>
  </si>
  <si>
    <t>四级证书没有原件</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</si>
</sst>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 "/>
    <numFmt numFmtId="177" formatCode="0_ "/>
  </numFmts>
  <fonts count="29">
    <font>
      <sz val="12"/>
      <name val="宋体"/>
      <charset val="134"/>
    </font>
    <font>
      <sz val="10"/>
      <name val="宋体"/>
      <charset val="134"/>
    </font>
    <font>
      <sz val="11"/>
      <name val="Times New Roman"/>
      <charset val="134"/>
    </font>
    <font>
      <sz val="11"/>
      <name val="宋体"/>
      <charset val="134"/>
    </font>
    <font>
      <b/>
      <sz val="18"/>
      <name val="宋体"/>
      <charset val="134"/>
    </font>
    <font>
      <b/>
      <sz val="18"/>
      <name val="Times New Roman"/>
      <charset val="134"/>
    </font>
    <font>
      <b/>
      <sz val="10"/>
      <name val="宋体"/>
      <charset val="134"/>
    </font>
    <font>
      <sz val="10"/>
      <name val="Times New Roman"/>
      <charset val="134"/>
    </font>
    <font>
      <sz val="11"/>
      <color theme="0"/>
      <name val="宋体"/>
      <charset val="0"/>
      <scheme val="minor"/>
    </font>
    <font>
      <sz val="11"/>
      <color theme="1"/>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theme="1"/>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theme="1"/>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b/>
      <u/>
      <sz val="1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C99"/>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Border="0">
      <alignment vertical="center"/>
    </xf>
    <xf numFmtId="42" fontId="16" fillId="0" borderId="0" applyFont="0" applyFill="0" applyBorder="0" applyAlignment="0" applyProtection="0">
      <alignment vertical="center"/>
    </xf>
    <xf numFmtId="0" fontId="9" fillId="7" borderId="0" applyNumberFormat="0" applyBorder="0" applyAlignment="0" applyProtection="0">
      <alignment vertical="center"/>
    </xf>
    <xf numFmtId="0" fontId="20" fillId="12" borderId="14"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9" fillId="11" borderId="0" applyNumberFormat="0" applyBorder="0" applyAlignment="0" applyProtection="0">
      <alignment vertical="center"/>
    </xf>
    <xf numFmtId="0" fontId="13" fillId="9" borderId="0" applyNumberFormat="0" applyBorder="0" applyAlignment="0" applyProtection="0">
      <alignment vertical="center"/>
    </xf>
    <xf numFmtId="43" fontId="16" fillId="0" borderId="0" applyFont="0" applyFill="0" applyBorder="0" applyAlignment="0" applyProtection="0">
      <alignment vertical="center"/>
    </xf>
    <xf numFmtId="0" fontId="8" fillId="14"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11" fillId="0" borderId="0" applyNumberFormat="0" applyFill="0" applyBorder="0" applyAlignment="0" applyProtection="0">
      <alignment vertical="center"/>
    </xf>
    <xf numFmtId="0" fontId="16" fillId="15" borderId="15" applyNumberFormat="0" applyFont="0" applyAlignment="0" applyProtection="0">
      <alignment vertical="center"/>
    </xf>
    <xf numFmtId="0" fontId="8" fillId="19"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10" applyNumberFormat="0" applyFill="0" applyAlignment="0" applyProtection="0">
      <alignment vertical="center"/>
    </xf>
    <xf numFmtId="0" fontId="18" fillId="0" borderId="10" applyNumberFormat="0" applyFill="0" applyAlignment="0" applyProtection="0">
      <alignment vertical="center"/>
    </xf>
    <xf numFmtId="0" fontId="8" fillId="6" borderId="0" applyNumberFormat="0" applyBorder="0" applyAlignment="0" applyProtection="0">
      <alignment vertical="center"/>
    </xf>
    <xf numFmtId="0" fontId="15" fillId="0" borderId="13" applyNumberFormat="0" applyFill="0" applyAlignment="0" applyProtection="0">
      <alignment vertical="center"/>
    </xf>
    <xf numFmtId="0" fontId="8" fillId="22" borderId="0" applyNumberFormat="0" applyBorder="0" applyAlignment="0" applyProtection="0">
      <alignment vertical="center"/>
    </xf>
    <xf numFmtId="0" fontId="14" fillId="10" borderId="12" applyNumberFormat="0" applyAlignment="0" applyProtection="0">
      <alignment vertical="center"/>
    </xf>
    <xf numFmtId="0" fontId="17" fillId="10" borderId="14" applyNumberFormat="0" applyAlignment="0" applyProtection="0">
      <alignment vertical="center"/>
    </xf>
    <xf numFmtId="0" fontId="26" fillId="24" borderId="17" applyNumberFormat="0" applyAlignment="0" applyProtection="0">
      <alignment vertical="center"/>
    </xf>
    <xf numFmtId="0" fontId="9" fillId="26" borderId="0" applyNumberFormat="0" applyBorder="0" applyAlignment="0" applyProtection="0">
      <alignment vertical="center"/>
    </xf>
    <xf numFmtId="0" fontId="8" fillId="29" borderId="0" applyNumberFormat="0" applyBorder="0" applyAlignment="0" applyProtection="0">
      <alignment vertical="center"/>
    </xf>
    <xf numFmtId="0" fontId="12" fillId="0" borderId="11" applyNumberFormat="0" applyFill="0" applyAlignment="0" applyProtection="0">
      <alignment vertical="center"/>
    </xf>
    <xf numFmtId="0" fontId="24" fillId="0" borderId="16" applyNumberFormat="0" applyFill="0" applyAlignment="0" applyProtection="0">
      <alignment vertical="center"/>
    </xf>
    <xf numFmtId="0" fontId="25" fillId="23" borderId="0" applyNumberFormat="0" applyBorder="0" applyAlignment="0" applyProtection="0">
      <alignment vertical="center"/>
    </xf>
    <xf numFmtId="0" fontId="27" fillId="31" borderId="0" applyNumberFormat="0" applyBorder="0" applyAlignment="0" applyProtection="0">
      <alignment vertical="center"/>
    </xf>
    <xf numFmtId="0" fontId="9" fillId="8" borderId="0" applyNumberFormat="0" applyBorder="0" applyAlignment="0" applyProtection="0">
      <alignment vertical="center"/>
    </xf>
    <xf numFmtId="0" fontId="8" fillId="13" borderId="0" applyNumberFormat="0" applyBorder="0" applyAlignment="0" applyProtection="0">
      <alignment vertical="center"/>
    </xf>
    <xf numFmtId="0" fontId="9" fillId="21" borderId="0" applyNumberFormat="0" applyBorder="0" applyAlignment="0" applyProtection="0">
      <alignment vertical="center"/>
    </xf>
    <xf numFmtId="0" fontId="9" fillId="20" borderId="0" applyNumberFormat="0" applyBorder="0" applyAlignment="0" applyProtection="0">
      <alignment vertical="center"/>
    </xf>
    <xf numFmtId="0" fontId="9" fillId="18" borderId="0" applyNumberFormat="0" applyBorder="0" applyAlignment="0" applyProtection="0">
      <alignment vertical="center"/>
    </xf>
    <xf numFmtId="0" fontId="9" fillId="28" borderId="0" applyNumberFormat="0" applyBorder="0" applyAlignment="0" applyProtection="0">
      <alignment vertical="center"/>
    </xf>
    <xf numFmtId="0" fontId="8" fillId="17" borderId="0" applyNumberFormat="0" applyBorder="0" applyAlignment="0" applyProtection="0">
      <alignment vertical="center"/>
    </xf>
    <xf numFmtId="0" fontId="8" fillId="16" borderId="0" applyNumberFormat="0" applyBorder="0" applyAlignment="0" applyProtection="0">
      <alignment vertical="center"/>
    </xf>
    <xf numFmtId="0" fontId="9" fillId="30"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3" borderId="0" applyNumberFormat="0" applyBorder="0" applyAlignment="0" applyProtection="0">
      <alignment vertical="center"/>
    </xf>
    <xf numFmtId="0" fontId="8" fillId="32" borderId="0" applyNumberFormat="0" applyBorder="0" applyAlignment="0" applyProtection="0">
      <alignment vertical="center"/>
    </xf>
    <xf numFmtId="0" fontId="8" fillId="27" borderId="0" applyNumberFormat="0" applyBorder="0" applyAlignment="0" applyProtection="0">
      <alignment vertical="center"/>
    </xf>
    <xf numFmtId="0" fontId="9" fillId="25" borderId="0" applyNumberFormat="0" applyBorder="0" applyAlignment="0" applyProtection="0">
      <alignment vertical="center"/>
    </xf>
    <xf numFmtId="0" fontId="8" fillId="34" borderId="0" applyNumberFormat="0" applyBorder="0" applyAlignment="0" applyProtection="0">
      <alignment vertical="center"/>
    </xf>
  </cellStyleXfs>
  <cellXfs count="42">
    <xf numFmtId="0" fontId="0" fillId="0" borderId="0" xfId="0">
      <alignment vertical="center"/>
    </xf>
    <xf numFmtId="49" fontId="1"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1" xfId="0" applyBorder="1">
      <alignment vertical="center"/>
    </xf>
    <xf numFmtId="0" fontId="0" fillId="2" borderId="0" xfId="0" applyFill="1">
      <alignment vertical="center"/>
    </xf>
    <xf numFmtId="0" fontId="0" fillId="0" borderId="0" xfId="0" applyFill="1">
      <alignment vertical="center"/>
    </xf>
    <xf numFmtId="0" fontId="0" fillId="3" borderId="0" xfId="0" applyFill="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0" fillId="0" borderId="2" xfId="0" applyFont="1" applyBorder="1" applyAlignment="1">
      <alignment horizontal="left" vertical="center"/>
    </xf>
    <xf numFmtId="0" fontId="6"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7" fillId="0" borderId="5"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0" fillId="2" borderId="2" xfId="0" applyFont="1" applyFill="1" applyBorder="1" applyAlignment="1">
      <alignment horizontal="left"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7" fillId="2" borderId="5" xfId="0" applyFont="1" applyFill="1" applyBorder="1" applyAlignment="1">
      <alignment horizontal="left"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177"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0" fontId="7" fillId="0" borderId="8"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5"/>
  <sheetViews>
    <sheetView tabSelected="1" view="pageBreakPreview" zoomScale="80" zoomScaleNormal="85" workbookViewId="0">
      <selection activeCell="A1" sqref="A1:X1"/>
    </sheetView>
  </sheetViews>
  <sheetFormatPr defaultColWidth="9" defaultRowHeight="21.75" customHeight="1"/>
  <cols>
    <col min="1" max="1" width="4.75" style="7" customWidth="1"/>
    <col min="2" max="2" width="11.125" style="8" customWidth="1"/>
    <col min="3" max="3" width="6.125" style="9" customWidth="1"/>
    <col min="4" max="4" width="11.5" style="9" customWidth="1"/>
    <col min="5" max="5" width="6.5" style="9" customWidth="1"/>
    <col min="6" max="6" width="7.25" style="9" customWidth="1"/>
    <col min="7" max="7" width="10.875" style="10" customWidth="1"/>
    <col min="8" max="8" width="6.75" style="10" customWidth="1"/>
    <col min="9" max="9" width="5" style="10" customWidth="1"/>
    <col min="10" max="10" width="6.375" style="10" customWidth="1"/>
    <col min="11" max="11" width="31.375" style="11" customWidth="1"/>
    <col min="12" max="12" width="8.125" style="12" customWidth="1"/>
    <col min="13" max="13" width="40" style="11" customWidth="1"/>
    <col min="14" max="16" width="7.5" style="12" customWidth="1"/>
    <col min="17" max="17" width="13" style="12" customWidth="1"/>
    <col min="18" max="18" width="8" style="12" customWidth="1"/>
    <col min="19" max="19" width="6.25" style="12" customWidth="1"/>
    <col min="20" max="20" width="8.125" style="10" customWidth="1"/>
    <col min="21" max="22" width="5.25" style="10" customWidth="1"/>
    <col min="23" max="23" width="4.875" style="10" customWidth="1"/>
    <col min="24" max="24" width="15.875" customWidth="1"/>
  </cols>
  <sheetData>
    <row r="1" ht="39.6" customHeight="1" spans="1:24">
      <c r="A1" s="13" t="s">
        <v>0</v>
      </c>
      <c r="B1" s="14"/>
      <c r="C1" s="14"/>
      <c r="D1" s="14"/>
      <c r="E1" s="14"/>
      <c r="F1" s="14"/>
      <c r="G1" s="14"/>
      <c r="H1" s="14"/>
      <c r="I1" s="14"/>
      <c r="J1" s="14"/>
      <c r="K1" s="23"/>
      <c r="L1" s="24"/>
      <c r="M1" s="23"/>
      <c r="N1" s="24"/>
      <c r="O1" s="24"/>
      <c r="P1" s="24"/>
      <c r="Q1" s="24"/>
      <c r="R1" s="24"/>
      <c r="S1" s="24"/>
      <c r="T1" s="14"/>
      <c r="U1" s="14"/>
      <c r="V1" s="14"/>
      <c r="W1" s="14"/>
      <c r="X1" s="14"/>
    </row>
    <row r="2" ht="28.15" customHeight="1" spans="1:24">
      <c r="A2" s="15" t="s">
        <v>1</v>
      </c>
      <c r="B2" s="15"/>
      <c r="C2" s="15"/>
      <c r="D2" s="15"/>
      <c r="E2" s="15"/>
      <c r="F2" s="15"/>
      <c r="G2" s="15"/>
      <c r="H2" s="15"/>
      <c r="I2" s="15"/>
      <c r="J2" s="15"/>
      <c r="K2" s="25"/>
      <c r="L2" s="25"/>
      <c r="M2" s="25"/>
      <c r="N2" s="25"/>
      <c r="O2" s="25"/>
      <c r="P2" s="25"/>
      <c r="Q2" s="25"/>
      <c r="R2" s="25"/>
      <c r="S2" s="25"/>
      <c r="T2" s="15"/>
      <c r="U2" s="15"/>
      <c r="V2" s="15"/>
      <c r="W2" s="15"/>
      <c r="X2" s="15"/>
    </row>
    <row r="3" ht="39" customHeight="1" spans="1:24">
      <c r="A3" s="16" t="s">
        <v>2</v>
      </c>
      <c r="B3" s="17" t="s">
        <v>3</v>
      </c>
      <c r="C3" s="17" t="s">
        <v>4</v>
      </c>
      <c r="D3" s="17" t="s">
        <v>5</v>
      </c>
      <c r="E3" s="17" t="s">
        <v>6</v>
      </c>
      <c r="F3" s="17" t="s">
        <v>7</v>
      </c>
      <c r="G3" s="17" t="s">
        <v>8</v>
      </c>
      <c r="H3" s="18" t="s">
        <v>9</v>
      </c>
      <c r="I3" s="26"/>
      <c r="J3" s="27"/>
      <c r="K3" s="28" t="s">
        <v>10</v>
      </c>
      <c r="L3" s="28"/>
      <c r="M3" s="28"/>
      <c r="N3" s="28"/>
      <c r="O3" s="28"/>
      <c r="P3" s="28"/>
      <c r="Q3" s="28"/>
      <c r="R3" s="28"/>
      <c r="S3" s="28"/>
      <c r="T3" s="36" t="s">
        <v>11</v>
      </c>
      <c r="U3" s="37"/>
      <c r="V3" s="37"/>
      <c r="W3" s="38"/>
      <c r="X3" s="19" t="s">
        <v>12</v>
      </c>
    </row>
    <row r="4" ht="94.9" customHeight="1" spans="1:24">
      <c r="A4" s="16"/>
      <c r="B4" s="17"/>
      <c r="C4" s="17"/>
      <c r="D4" s="17"/>
      <c r="E4" s="17"/>
      <c r="F4" s="17"/>
      <c r="G4" s="17"/>
      <c r="H4" s="19" t="s">
        <v>13</v>
      </c>
      <c r="I4" s="19" t="s">
        <v>14</v>
      </c>
      <c r="J4" s="19" t="s">
        <v>15</v>
      </c>
      <c r="K4" s="28" t="s">
        <v>16</v>
      </c>
      <c r="L4" s="28" t="s">
        <v>17</v>
      </c>
      <c r="M4" s="28" t="s">
        <v>18</v>
      </c>
      <c r="N4" s="28" t="s">
        <v>17</v>
      </c>
      <c r="O4" s="28" t="s">
        <v>19</v>
      </c>
      <c r="P4" s="28" t="s">
        <v>17</v>
      </c>
      <c r="Q4" s="28" t="s">
        <v>20</v>
      </c>
      <c r="R4" s="28" t="s">
        <v>17</v>
      </c>
      <c r="S4" s="28" t="s">
        <v>15</v>
      </c>
      <c r="T4" s="19" t="s">
        <v>21</v>
      </c>
      <c r="U4" s="19" t="s">
        <v>22</v>
      </c>
      <c r="V4" s="19" t="s">
        <v>23</v>
      </c>
      <c r="W4" s="19" t="s">
        <v>24</v>
      </c>
      <c r="X4" s="19"/>
    </row>
    <row r="5" ht="189.75" customHeight="1" spans="1:24">
      <c r="A5" s="2" t="s">
        <v>25</v>
      </c>
      <c r="B5" s="1" t="s">
        <v>26</v>
      </c>
      <c r="C5" s="1" t="s">
        <v>27</v>
      </c>
      <c r="D5" s="1" t="s">
        <v>28</v>
      </c>
      <c r="E5" s="1" t="s">
        <v>29</v>
      </c>
      <c r="F5" s="1" t="s">
        <v>30</v>
      </c>
      <c r="G5" s="1" t="s">
        <v>31</v>
      </c>
      <c r="H5" s="1" t="s">
        <v>32</v>
      </c>
      <c r="I5" s="1" t="s">
        <v>25</v>
      </c>
      <c r="J5" s="1" t="s">
        <v>33</v>
      </c>
      <c r="K5" s="29" t="s">
        <v>34</v>
      </c>
      <c r="L5" s="30" t="s">
        <v>35</v>
      </c>
      <c r="M5" s="29" t="s">
        <v>36</v>
      </c>
      <c r="N5" s="30" t="s">
        <v>37</v>
      </c>
      <c r="O5" s="30" t="s">
        <v>38</v>
      </c>
      <c r="P5" s="31">
        <f t="shared" ref="P5:P24" si="0">(O5/500)*3</f>
        <v>1.26</v>
      </c>
      <c r="Q5" s="30" t="s">
        <v>39</v>
      </c>
      <c r="R5" s="30" t="s">
        <v>40</v>
      </c>
      <c r="S5" s="39">
        <v>0</v>
      </c>
      <c r="T5" s="40">
        <f t="shared" ref="T5:T24" si="1">J5+L5+N5+P5+R5</f>
        <v>94.16</v>
      </c>
      <c r="U5" s="1" t="s">
        <v>41</v>
      </c>
      <c r="V5" s="1" t="s">
        <v>42</v>
      </c>
      <c r="W5" s="1" t="s">
        <v>25</v>
      </c>
      <c r="X5" s="1" t="s">
        <v>43</v>
      </c>
    </row>
    <row r="6" s="4" customFormat="1" ht="164.25" customHeight="1" spans="1:25">
      <c r="A6" s="1" t="s">
        <v>44</v>
      </c>
      <c r="B6" s="1" t="s">
        <v>45</v>
      </c>
      <c r="C6" s="1" t="s">
        <v>46</v>
      </c>
      <c r="D6" s="1" t="s">
        <v>47</v>
      </c>
      <c r="E6" s="1" t="s">
        <v>48</v>
      </c>
      <c r="F6" s="1" t="s">
        <v>30</v>
      </c>
      <c r="G6" s="1" t="s">
        <v>49</v>
      </c>
      <c r="H6" s="1" t="s">
        <v>50</v>
      </c>
      <c r="I6" s="1" t="s">
        <v>44</v>
      </c>
      <c r="J6" s="1" t="s">
        <v>51</v>
      </c>
      <c r="K6" s="29" t="s">
        <v>52</v>
      </c>
      <c r="L6" s="30" t="s">
        <v>53</v>
      </c>
      <c r="M6" s="29"/>
      <c r="N6" s="30" t="s">
        <v>40</v>
      </c>
      <c r="O6" s="30" t="s">
        <v>54</v>
      </c>
      <c r="P6" s="31">
        <f t="shared" si="0"/>
        <v>2.22</v>
      </c>
      <c r="Q6" s="30"/>
      <c r="R6" s="30" t="s">
        <v>40</v>
      </c>
      <c r="S6" s="39">
        <v>0</v>
      </c>
      <c r="T6" s="40">
        <f t="shared" si="1"/>
        <v>92.31</v>
      </c>
      <c r="U6" s="1" t="s">
        <v>41</v>
      </c>
      <c r="V6" s="1" t="s">
        <v>42</v>
      </c>
      <c r="W6" s="1" t="s">
        <v>44</v>
      </c>
      <c r="X6" s="1" t="s">
        <v>43</v>
      </c>
      <c r="Y6"/>
    </row>
    <row r="7" ht="171" customHeight="1" spans="1:24">
      <c r="A7" s="2" t="s">
        <v>55</v>
      </c>
      <c r="B7" s="1" t="s">
        <v>56</v>
      </c>
      <c r="C7" s="1" t="s">
        <v>57</v>
      </c>
      <c r="D7" s="1" t="s">
        <v>58</v>
      </c>
      <c r="E7" s="1" t="s">
        <v>59</v>
      </c>
      <c r="F7" s="1" t="s">
        <v>30</v>
      </c>
      <c r="G7" s="1" t="s">
        <v>60</v>
      </c>
      <c r="H7" s="1" t="s">
        <v>61</v>
      </c>
      <c r="I7" s="1" t="s">
        <v>62</v>
      </c>
      <c r="J7" s="1" t="s">
        <v>63</v>
      </c>
      <c r="K7" s="29" t="s">
        <v>64</v>
      </c>
      <c r="L7" s="30" t="s">
        <v>53</v>
      </c>
      <c r="M7" s="29"/>
      <c r="N7" s="30"/>
      <c r="O7" s="30" t="s">
        <v>65</v>
      </c>
      <c r="P7" s="31">
        <f t="shared" si="0"/>
        <v>1.89</v>
      </c>
      <c r="Q7" s="30" t="s">
        <v>66</v>
      </c>
      <c r="R7" s="30" t="s">
        <v>40</v>
      </c>
      <c r="S7" s="39">
        <v>0</v>
      </c>
      <c r="T7" s="40">
        <f t="shared" si="1"/>
        <v>88.66</v>
      </c>
      <c r="U7" s="1" t="s">
        <v>41</v>
      </c>
      <c r="V7" s="1" t="s">
        <v>42</v>
      </c>
      <c r="W7" s="1" t="s">
        <v>55</v>
      </c>
      <c r="X7" s="1" t="s">
        <v>43</v>
      </c>
    </row>
    <row r="8" ht="289.5" customHeight="1" spans="1:24">
      <c r="A8" s="1" t="s">
        <v>67</v>
      </c>
      <c r="B8" s="1" t="s">
        <v>68</v>
      </c>
      <c r="C8" s="1" t="s">
        <v>69</v>
      </c>
      <c r="D8" s="1" t="s">
        <v>47</v>
      </c>
      <c r="E8" s="1" t="s">
        <v>48</v>
      </c>
      <c r="F8" s="1" t="s">
        <v>30</v>
      </c>
      <c r="G8" s="1" t="s">
        <v>70</v>
      </c>
      <c r="H8" s="1" t="s">
        <v>71</v>
      </c>
      <c r="I8" s="1" t="s">
        <v>72</v>
      </c>
      <c r="J8" s="1" t="s">
        <v>73</v>
      </c>
      <c r="K8" s="29" t="s">
        <v>74</v>
      </c>
      <c r="L8" s="30" t="s">
        <v>75</v>
      </c>
      <c r="M8" s="29" t="s">
        <v>76</v>
      </c>
      <c r="N8" s="30" t="s">
        <v>37</v>
      </c>
      <c r="O8" s="30" t="s">
        <v>77</v>
      </c>
      <c r="P8" s="31">
        <f t="shared" si="0"/>
        <v>1.02</v>
      </c>
      <c r="Q8" s="30"/>
      <c r="R8" s="30" t="s">
        <v>40</v>
      </c>
      <c r="S8" s="39">
        <v>0</v>
      </c>
      <c r="T8" s="40">
        <f t="shared" si="1"/>
        <v>87.93</v>
      </c>
      <c r="U8" s="1" t="s">
        <v>41</v>
      </c>
      <c r="V8" s="1" t="s">
        <v>42</v>
      </c>
      <c r="W8" s="1" t="s">
        <v>67</v>
      </c>
      <c r="X8" s="1" t="s">
        <v>43</v>
      </c>
    </row>
    <row r="9" ht="72" spans="1:24">
      <c r="A9" s="2" t="s">
        <v>37</v>
      </c>
      <c r="B9" s="20">
        <v>1805040225</v>
      </c>
      <c r="C9" s="1" t="s">
        <v>78</v>
      </c>
      <c r="D9" s="1" t="s">
        <v>79</v>
      </c>
      <c r="E9" s="20">
        <v>61</v>
      </c>
      <c r="F9" s="1" t="s">
        <v>30</v>
      </c>
      <c r="G9" s="1" t="s">
        <v>80</v>
      </c>
      <c r="H9" s="20">
        <v>3.7</v>
      </c>
      <c r="I9" s="20">
        <v>1</v>
      </c>
      <c r="J9" s="20">
        <v>85</v>
      </c>
      <c r="K9" s="29" t="s">
        <v>81</v>
      </c>
      <c r="L9" s="32">
        <v>1.6</v>
      </c>
      <c r="M9" s="29" t="s">
        <v>82</v>
      </c>
      <c r="N9" s="30" t="s">
        <v>40</v>
      </c>
      <c r="O9" s="32">
        <v>200</v>
      </c>
      <c r="P9" s="31">
        <f t="shared" si="0"/>
        <v>1.2</v>
      </c>
      <c r="Q9" s="29" t="s">
        <v>83</v>
      </c>
      <c r="R9" s="30" t="s">
        <v>40</v>
      </c>
      <c r="S9" s="39">
        <v>0</v>
      </c>
      <c r="T9" s="40">
        <f t="shared" si="1"/>
        <v>87.8</v>
      </c>
      <c r="U9" s="1" t="s">
        <v>41</v>
      </c>
      <c r="V9" s="1" t="s">
        <v>42</v>
      </c>
      <c r="W9" s="1" t="s">
        <v>37</v>
      </c>
      <c r="X9" s="1" t="s">
        <v>43</v>
      </c>
    </row>
    <row r="10" ht="228" spans="1:24">
      <c r="A10" s="1" t="s">
        <v>53</v>
      </c>
      <c r="B10" s="1" t="s">
        <v>84</v>
      </c>
      <c r="C10" s="1" t="s">
        <v>85</v>
      </c>
      <c r="D10" s="1" t="s">
        <v>58</v>
      </c>
      <c r="E10" s="1" t="s">
        <v>59</v>
      </c>
      <c r="F10" s="1" t="s">
        <v>30</v>
      </c>
      <c r="G10" s="1" t="s">
        <v>86</v>
      </c>
      <c r="H10" s="1" t="s">
        <v>87</v>
      </c>
      <c r="I10" s="1" t="s">
        <v>88</v>
      </c>
      <c r="J10" s="1" t="s">
        <v>89</v>
      </c>
      <c r="K10" s="29" t="s">
        <v>90</v>
      </c>
      <c r="L10" s="30" t="s">
        <v>67</v>
      </c>
      <c r="M10" s="29" t="s">
        <v>91</v>
      </c>
      <c r="N10" s="30" t="s">
        <v>44</v>
      </c>
      <c r="O10" s="30" t="s">
        <v>92</v>
      </c>
      <c r="P10" s="31">
        <f t="shared" si="0"/>
        <v>1.2</v>
      </c>
      <c r="Q10" s="30"/>
      <c r="R10" s="30" t="s">
        <v>40</v>
      </c>
      <c r="S10" s="39">
        <v>0</v>
      </c>
      <c r="T10" s="40">
        <f t="shared" si="1"/>
        <v>87.08</v>
      </c>
      <c r="U10" s="1" t="s">
        <v>41</v>
      </c>
      <c r="V10" s="1" t="s">
        <v>42</v>
      </c>
      <c r="W10" s="1" t="s">
        <v>53</v>
      </c>
      <c r="X10" s="1" t="s">
        <v>43</v>
      </c>
    </row>
    <row r="11" ht="43.5" customHeight="1" spans="1:24">
      <c r="A11" s="2" t="s">
        <v>62</v>
      </c>
      <c r="B11" s="1" t="s">
        <v>93</v>
      </c>
      <c r="C11" s="1" t="s">
        <v>94</v>
      </c>
      <c r="D11" s="1" t="s">
        <v>95</v>
      </c>
      <c r="E11" s="1" t="s">
        <v>96</v>
      </c>
      <c r="F11" s="1" t="s">
        <v>30</v>
      </c>
      <c r="G11" s="1" t="s">
        <v>97</v>
      </c>
      <c r="H11" s="1" t="s">
        <v>98</v>
      </c>
      <c r="I11" s="1" t="s">
        <v>25</v>
      </c>
      <c r="J11" s="1" t="s">
        <v>33</v>
      </c>
      <c r="K11" s="29"/>
      <c r="L11" s="30" t="s">
        <v>40</v>
      </c>
      <c r="M11" s="29" t="s">
        <v>99</v>
      </c>
      <c r="N11" s="30" t="s">
        <v>25</v>
      </c>
      <c r="O11" s="30" t="s">
        <v>77</v>
      </c>
      <c r="P11" s="31">
        <f t="shared" si="0"/>
        <v>1.02</v>
      </c>
      <c r="Q11" s="30"/>
      <c r="R11" s="30" t="s">
        <v>40</v>
      </c>
      <c r="S11" s="39">
        <v>0</v>
      </c>
      <c r="T11" s="40">
        <f t="shared" si="1"/>
        <v>87.02</v>
      </c>
      <c r="U11" s="1" t="s">
        <v>41</v>
      </c>
      <c r="V11" s="1" t="s">
        <v>42</v>
      </c>
      <c r="W11" s="1" t="s">
        <v>62</v>
      </c>
      <c r="X11" s="1" t="s">
        <v>43</v>
      </c>
    </row>
    <row r="12" ht="348" spans="1:24">
      <c r="A12" s="1" t="s">
        <v>100</v>
      </c>
      <c r="B12" s="1" t="s">
        <v>101</v>
      </c>
      <c r="C12" s="1" t="s">
        <v>102</v>
      </c>
      <c r="D12" s="1" t="s">
        <v>47</v>
      </c>
      <c r="E12" s="1" t="s">
        <v>48</v>
      </c>
      <c r="F12" s="1" t="s">
        <v>30</v>
      </c>
      <c r="G12" s="1" t="s">
        <v>103</v>
      </c>
      <c r="H12" s="1" t="s">
        <v>104</v>
      </c>
      <c r="I12" s="1" t="s">
        <v>25</v>
      </c>
      <c r="J12" s="1" t="s">
        <v>33</v>
      </c>
      <c r="K12" s="29" t="s">
        <v>105</v>
      </c>
      <c r="L12" s="30" t="s">
        <v>25</v>
      </c>
      <c r="M12" s="29" t="s">
        <v>106</v>
      </c>
      <c r="N12" s="30" t="s">
        <v>40</v>
      </c>
      <c r="O12" s="30" t="s">
        <v>77</v>
      </c>
      <c r="P12" s="31">
        <f t="shared" si="0"/>
        <v>1.02</v>
      </c>
      <c r="Q12" s="30"/>
      <c r="R12" s="30" t="s">
        <v>40</v>
      </c>
      <c r="S12" s="39">
        <v>0</v>
      </c>
      <c r="T12" s="40">
        <f t="shared" si="1"/>
        <v>87.02</v>
      </c>
      <c r="U12" s="1" t="s">
        <v>41</v>
      </c>
      <c r="V12" s="1" t="s">
        <v>42</v>
      </c>
      <c r="W12" s="1" t="s">
        <v>62</v>
      </c>
      <c r="X12" s="1" t="s">
        <v>43</v>
      </c>
    </row>
    <row r="13" s="5" customFormat="1" ht="24" spans="1:25">
      <c r="A13" s="2" t="s">
        <v>107</v>
      </c>
      <c r="B13" s="1" t="s">
        <v>108</v>
      </c>
      <c r="C13" s="1" t="s">
        <v>109</v>
      </c>
      <c r="D13" s="1" t="s">
        <v>95</v>
      </c>
      <c r="E13" s="1" t="s">
        <v>96</v>
      </c>
      <c r="F13" s="1" t="s">
        <v>30</v>
      </c>
      <c r="G13" s="1" t="s">
        <v>110</v>
      </c>
      <c r="H13" s="1" t="s">
        <v>111</v>
      </c>
      <c r="I13" s="1" t="s">
        <v>67</v>
      </c>
      <c r="J13" s="1" t="s">
        <v>112</v>
      </c>
      <c r="K13" s="29" t="s">
        <v>113</v>
      </c>
      <c r="L13" s="30" t="s">
        <v>44</v>
      </c>
      <c r="M13" s="29"/>
      <c r="N13" s="30"/>
      <c r="O13" s="30" t="s">
        <v>77</v>
      </c>
      <c r="P13" s="31">
        <f t="shared" si="0"/>
        <v>1.02</v>
      </c>
      <c r="Q13" s="30"/>
      <c r="R13" s="30"/>
      <c r="S13" s="39">
        <v>0</v>
      </c>
      <c r="T13" s="40">
        <f t="shared" si="1"/>
        <v>86.61</v>
      </c>
      <c r="U13" s="1" t="s">
        <v>41</v>
      </c>
      <c r="V13" s="1" t="s">
        <v>42</v>
      </c>
      <c r="W13" s="1" t="s">
        <v>107</v>
      </c>
      <c r="X13" s="1" t="s">
        <v>43</v>
      </c>
      <c r="Y13"/>
    </row>
    <row r="14" ht="24" spans="1:24">
      <c r="A14" s="1" t="s">
        <v>88</v>
      </c>
      <c r="B14" s="1" t="s">
        <v>114</v>
      </c>
      <c r="C14" s="1" t="s">
        <v>115</v>
      </c>
      <c r="D14" s="1" t="s">
        <v>58</v>
      </c>
      <c r="E14" s="1" t="s">
        <v>59</v>
      </c>
      <c r="F14" s="1" t="s">
        <v>30</v>
      </c>
      <c r="G14" s="1" t="s">
        <v>116</v>
      </c>
      <c r="H14" s="1" t="s">
        <v>117</v>
      </c>
      <c r="I14" s="1" t="s">
        <v>25</v>
      </c>
      <c r="J14" s="1" t="s">
        <v>33</v>
      </c>
      <c r="K14" s="29"/>
      <c r="L14" s="30" t="s">
        <v>40</v>
      </c>
      <c r="M14" s="29"/>
      <c r="N14" s="30" t="s">
        <v>40</v>
      </c>
      <c r="O14" s="30" t="s">
        <v>77</v>
      </c>
      <c r="P14" s="31">
        <f t="shared" si="0"/>
        <v>1.02</v>
      </c>
      <c r="Q14" s="30"/>
      <c r="R14" s="30" t="s">
        <v>40</v>
      </c>
      <c r="S14" s="39">
        <v>0</v>
      </c>
      <c r="T14" s="40">
        <f t="shared" si="1"/>
        <v>86.02</v>
      </c>
      <c r="U14" s="1" t="s">
        <v>41</v>
      </c>
      <c r="V14" s="1" t="s">
        <v>42</v>
      </c>
      <c r="W14" s="1" t="s">
        <v>88</v>
      </c>
      <c r="X14" s="1" t="s">
        <v>43</v>
      </c>
    </row>
    <row r="15" ht="184.5" customHeight="1" spans="1:24">
      <c r="A15" s="2" t="s">
        <v>118</v>
      </c>
      <c r="B15" s="1" t="s">
        <v>119</v>
      </c>
      <c r="C15" s="1" t="s">
        <v>120</v>
      </c>
      <c r="D15" s="1" t="s">
        <v>28</v>
      </c>
      <c r="E15" s="1" t="s">
        <v>29</v>
      </c>
      <c r="F15" s="1" t="s">
        <v>30</v>
      </c>
      <c r="G15" s="1" t="s">
        <v>121</v>
      </c>
      <c r="H15" s="1" t="s">
        <v>122</v>
      </c>
      <c r="I15" s="1" t="s">
        <v>44</v>
      </c>
      <c r="J15" s="1" t="s">
        <v>123</v>
      </c>
      <c r="K15" s="29" t="s">
        <v>124</v>
      </c>
      <c r="L15" s="30" t="s">
        <v>25</v>
      </c>
      <c r="M15" s="29"/>
      <c r="N15" s="30" t="s">
        <v>40</v>
      </c>
      <c r="O15" s="30" t="s">
        <v>77</v>
      </c>
      <c r="P15" s="31">
        <f t="shared" si="0"/>
        <v>1.02</v>
      </c>
      <c r="Q15" s="30"/>
      <c r="R15" s="30" t="s">
        <v>40</v>
      </c>
      <c r="S15" s="39">
        <v>0</v>
      </c>
      <c r="T15" s="40">
        <f t="shared" si="1"/>
        <v>85.7</v>
      </c>
      <c r="U15" s="1" t="s">
        <v>41</v>
      </c>
      <c r="V15" s="1" t="s">
        <v>42</v>
      </c>
      <c r="W15" s="1" t="s">
        <v>118</v>
      </c>
      <c r="X15" s="1"/>
    </row>
    <row r="16" ht="46.5" customHeight="1" spans="1:25">
      <c r="A16" s="1" t="s">
        <v>125</v>
      </c>
      <c r="B16" s="1" t="s">
        <v>126</v>
      </c>
      <c r="C16" s="1" t="s">
        <v>127</v>
      </c>
      <c r="D16" s="1" t="s">
        <v>58</v>
      </c>
      <c r="E16" s="1" t="s">
        <v>59</v>
      </c>
      <c r="F16" s="1" t="s">
        <v>30</v>
      </c>
      <c r="G16" s="1" t="s">
        <v>128</v>
      </c>
      <c r="H16" s="1" t="s">
        <v>129</v>
      </c>
      <c r="I16" s="1" t="s">
        <v>44</v>
      </c>
      <c r="J16" s="1" t="s">
        <v>130</v>
      </c>
      <c r="K16" s="29"/>
      <c r="L16" s="30" t="s">
        <v>40</v>
      </c>
      <c r="M16" s="29"/>
      <c r="N16" s="30" t="s">
        <v>40</v>
      </c>
      <c r="O16" s="30" t="s">
        <v>77</v>
      </c>
      <c r="P16" s="31">
        <f t="shared" si="0"/>
        <v>1.02</v>
      </c>
      <c r="Q16" s="30" t="s">
        <v>131</v>
      </c>
      <c r="R16" s="30" t="s">
        <v>40</v>
      </c>
      <c r="S16" s="39">
        <v>0</v>
      </c>
      <c r="T16" s="40">
        <f t="shared" si="1"/>
        <v>85.57</v>
      </c>
      <c r="U16" s="1" t="s">
        <v>41</v>
      </c>
      <c r="V16" s="1" t="s">
        <v>42</v>
      </c>
      <c r="W16" s="1" t="s">
        <v>125</v>
      </c>
      <c r="X16" s="1" t="s">
        <v>132</v>
      </c>
      <c r="Y16" s="4"/>
    </row>
    <row r="17" s="6" customFormat="1" ht="24" spans="1:25">
      <c r="A17" s="2" t="s">
        <v>72</v>
      </c>
      <c r="B17" s="1" t="s">
        <v>133</v>
      </c>
      <c r="C17" s="1" t="s">
        <v>134</v>
      </c>
      <c r="D17" s="1" t="s">
        <v>28</v>
      </c>
      <c r="E17" s="1" t="s">
        <v>29</v>
      </c>
      <c r="F17" s="1" t="s">
        <v>30</v>
      </c>
      <c r="G17" s="1" t="s">
        <v>135</v>
      </c>
      <c r="H17" s="1" t="s">
        <v>136</v>
      </c>
      <c r="I17" s="1" t="s">
        <v>67</v>
      </c>
      <c r="J17" s="1" t="s">
        <v>137</v>
      </c>
      <c r="K17" s="29" t="s">
        <v>138</v>
      </c>
      <c r="L17" s="30" t="s">
        <v>44</v>
      </c>
      <c r="M17" s="29" t="s">
        <v>139</v>
      </c>
      <c r="N17" s="30" t="s">
        <v>140</v>
      </c>
      <c r="O17" s="30" t="s">
        <v>38</v>
      </c>
      <c r="P17" s="31">
        <f t="shared" si="0"/>
        <v>1.26</v>
      </c>
      <c r="Q17" s="30" t="s">
        <v>131</v>
      </c>
      <c r="R17" s="30" t="s">
        <v>40</v>
      </c>
      <c r="S17" s="39">
        <v>0</v>
      </c>
      <c r="T17" s="40">
        <f t="shared" si="1"/>
        <v>84.58</v>
      </c>
      <c r="U17" s="1" t="s">
        <v>41</v>
      </c>
      <c r="V17" s="1" t="s">
        <v>42</v>
      </c>
      <c r="W17" s="1" t="s">
        <v>72</v>
      </c>
      <c r="X17" s="1"/>
      <c r="Y17"/>
    </row>
    <row r="18" ht="24" spans="1:25">
      <c r="A18" s="1" t="s">
        <v>141</v>
      </c>
      <c r="B18" s="1" t="s">
        <v>142</v>
      </c>
      <c r="C18" s="1" t="s">
        <v>143</v>
      </c>
      <c r="D18" s="1" t="s">
        <v>95</v>
      </c>
      <c r="E18" s="1" t="s">
        <v>96</v>
      </c>
      <c r="F18" s="1" t="s">
        <v>30</v>
      </c>
      <c r="G18" s="1" t="s">
        <v>144</v>
      </c>
      <c r="H18" s="1" t="s">
        <v>145</v>
      </c>
      <c r="I18" s="1" t="s">
        <v>55</v>
      </c>
      <c r="J18" s="1" t="s">
        <v>146</v>
      </c>
      <c r="K18" s="33" t="s">
        <v>131</v>
      </c>
      <c r="L18" s="1" t="s">
        <v>40</v>
      </c>
      <c r="M18" s="33" t="s">
        <v>147</v>
      </c>
      <c r="N18" s="1" t="s">
        <v>40</v>
      </c>
      <c r="O18" s="1" t="s">
        <v>148</v>
      </c>
      <c r="P18" s="34">
        <f t="shared" si="0"/>
        <v>0.6</v>
      </c>
      <c r="Q18" s="1"/>
      <c r="R18" s="1" t="s">
        <v>40</v>
      </c>
      <c r="S18" s="39">
        <v>0</v>
      </c>
      <c r="T18" s="34">
        <f t="shared" si="1"/>
        <v>84.42</v>
      </c>
      <c r="U18" s="1" t="s">
        <v>41</v>
      </c>
      <c r="V18" s="1" t="s">
        <v>42</v>
      </c>
      <c r="W18" s="1" t="s">
        <v>141</v>
      </c>
      <c r="X18" s="1" t="s">
        <v>149</v>
      </c>
      <c r="Y18" s="5"/>
    </row>
    <row r="19" ht="120" customHeight="1" spans="1:24">
      <c r="A19" s="2" t="s">
        <v>150</v>
      </c>
      <c r="B19" s="1" t="s">
        <v>151</v>
      </c>
      <c r="C19" s="1" t="s">
        <v>152</v>
      </c>
      <c r="D19" s="1" t="s">
        <v>79</v>
      </c>
      <c r="E19" s="1" t="s">
        <v>153</v>
      </c>
      <c r="F19" s="1" t="s">
        <v>30</v>
      </c>
      <c r="G19" s="1" t="s">
        <v>154</v>
      </c>
      <c r="H19" s="1" t="s">
        <v>87</v>
      </c>
      <c r="I19" s="1" t="s">
        <v>55</v>
      </c>
      <c r="J19" s="1" t="s">
        <v>155</v>
      </c>
      <c r="K19" s="29" t="s">
        <v>156</v>
      </c>
      <c r="L19" s="30" t="s">
        <v>157</v>
      </c>
      <c r="M19" s="29" t="s">
        <v>158</v>
      </c>
      <c r="N19" s="30" t="s">
        <v>40</v>
      </c>
      <c r="O19" s="30" t="s">
        <v>159</v>
      </c>
      <c r="P19" s="31">
        <f t="shared" si="0"/>
        <v>1.14</v>
      </c>
      <c r="Q19" s="30"/>
      <c r="R19" s="30" t="s">
        <v>40</v>
      </c>
      <c r="S19" s="39">
        <v>0</v>
      </c>
      <c r="T19" s="40">
        <f t="shared" si="1"/>
        <v>84.41</v>
      </c>
      <c r="U19" s="1" t="s">
        <v>41</v>
      </c>
      <c r="V19" s="1" t="s">
        <v>42</v>
      </c>
      <c r="W19" s="1" t="s">
        <v>150</v>
      </c>
      <c r="X19" s="1"/>
    </row>
    <row r="20" ht="81" customHeight="1" spans="1:24">
      <c r="A20" s="1" t="s">
        <v>160</v>
      </c>
      <c r="B20" s="1" t="s">
        <v>161</v>
      </c>
      <c r="C20" s="1" t="s">
        <v>162</v>
      </c>
      <c r="D20" s="1" t="s">
        <v>58</v>
      </c>
      <c r="E20" s="1" t="s">
        <v>59</v>
      </c>
      <c r="F20" s="1" t="s">
        <v>30</v>
      </c>
      <c r="G20" s="1" t="s">
        <v>163</v>
      </c>
      <c r="H20" s="1" t="s">
        <v>164</v>
      </c>
      <c r="I20" s="1" t="s">
        <v>67</v>
      </c>
      <c r="J20" s="1" t="s">
        <v>165</v>
      </c>
      <c r="K20" s="29"/>
      <c r="L20" s="30"/>
      <c r="M20" s="29"/>
      <c r="N20" s="30"/>
      <c r="O20" s="30" t="s">
        <v>166</v>
      </c>
      <c r="P20" s="31">
        <f t="shared" si="0"/>
        <v>1.08</v>
      </c>
      <c r="Q20" s="30" t="s">
        <v>167</v>
      </c>
      <c r="R20" s="30" t="s">
        <v>40</v>
      </c>
      <c r="S20" s="39">
        <v>0</v>
      </c>
      <c r="T20" s="40">
        <f t="shared" si="1"/>
        <v>84.08</v>
      </c>
      <c r="U20" s="1" t="s">
        <v>41</v>
      </c>
      <c r="V20" s="1" t="s">
        <v>42</v>
      </c>
      <c r="W20" s="1" t="s">
        <v>160</v>
      </c>
      <c r="X20" s="1"/>
    </row>
    <row r="21" ht="298.9" customHeight="1" spans="1:24">
      <c r="A21" s="2" t="s">
        <v>168</v>
      </c>
      <c r="B21" s="1" t="s">
        <v>169</v>
      </c>
      <c r="C21" s="1" t="s">
        <v>170</v>
      </c>
      <c r="D21" s="1" t="s">
        <v>47</v>
      </c>
      <c r="E21" s="1" t="s">
        <v>48</v>
      </c>
      <c r="F21" s="1" t="s">
        <v>30</v>
      </c>
      <c r="G21" s="1" t="s">
        <v>171</v>
      </c>
      <c r="H21" s="1" t="s">
        <v>87</v>
      </c>
      <c r="I21" s="1" t="s">
        <v>37</v>
      </c>
      <c r="J21" s="1" t="s">
        <v>172</v>
      </c>
      <c r="K21" s="29" t="s">
        <v>173</v>
      </c>
      <c r="L21" s="30" t="s">
        <v>25</v>
      </c>
      <c r="M21" s="29" t="s">
        <v>174</v>
      </c>
      <c r="N21" s="30" t="s">
        <v>40</v>
      </c>
      <c r="O21" s="30" t="s">
        <v>92</v>
      </c>
      <c r="P21" s="31">
        <f t="shared" si="0"/>
        <v>1.2</v>
      </c>
      <c r="Q21" s="30"/>
      <c r="R21" s="30" t="s">
        <v>40</v>
      </c>
      <c r="S21" s="39">
        <v>0</v>
      </c>
      <c r="T21" s="40">
        <f t="shared" si="1"/>
        <v>84.01</v>
      </c>
      <c r="U21" s="1" t="s">
        <v>41</v>
      </c>
      <c r="V21" s="1" t="s">
        <v>42</v>
      </c>
      <c r="W21" s="1" t="s">
        <v>168</v>
      </c>
      <c r="X21" s="1"/>
    </row>
    <row r="22" ht="345.75" customHeight="1" spans="1:24">
      <c r="A22" s="1" t="s">
        <v>175</v>
      </c>
      <c r="B22" s="2" t="s">
        <v>176</v>
      </c>
      <c r="C22" s="2" t="s">
        <v>177</v>
      </c>
      <c r="D22" s="2" t="s">
        <v>58</v>
      </c>
      <c r="E22" s="2" t="s">
        <v>59</v>
      </c>
      <c r="F22" s="2" t="s">
        <v>30</v>
      </c>
      <c r="G22" s="1" t="s">
        <v>178</v>
      </c>
      <c r="H22" s="2" t="s">
        <v>179</v>
      </c>
      <c r="I22" s="2" t="s">
        <v>37</v>
      </c>
      <c r="J22" s="1" t="s">
        <v>180</v>
      </c>
      <c r="K22" s="29" t="s">
        <v>131</v>
      </c>
      <c r="L22" s="30" t="s">
        <v>40</v>
      </c>
      <c r="M22" s="29" t="s">
        <v>131</v>
      </c>
      <c r="N22" s="30" t="s">
        <v>40</v>
      </c>
      <c r="O22" s="30" t="s">
        <v>77</v>
      </c>
      <c r="P22" s="31">
        <f t="shared" si="0"/>
        <v>1.02</v>
      </c>
      <c r="Q22" s="30" t="s">
        <v>131</v>
      </c>
      <c r="R22" s="30" t="s">
        <v>40</v>
      </c>
      <c r="S22" s="39">
        <v>0</v>
      </c>
      <c r="T22" s="40">
        <f t="shared" si="1"/>
        <v>82.9</v>
      </c>
      <c r="U22" s="1" t="s">
        <v>41</v>
      </c>
      <c r="V22" s="1" t="s">
        <v>42</v>
      </c>
      <c r="W22" s="1" t="s">
        <v>175</v>
      </c>
      <c r="X22" s="2"/>
    </row>
    <row r="23" s="5" customFormat="1" ht="184.9" customHeight="1" spans="1:24">
      <c r="A23" s="2" t="s">
        <v>181</v>
      </c>
      <c r="B23" s="1" t="s">
        <v>182</v>
      </c>
      <c r="C23" s="1" t="s">
        <v>183</v>
      </c>
      <c r="D23" s="1" t="s">
        <v>28</v>
      </c>
      <c r="E23" s="1" t="s">
        <v>29</v>
      </c>
      <c r="F23" s="1" t="s">
        <v>30</v>
      </c>
      <c r="G23" s="1" t="s">
        <v>184</v>
      </c>
      <c r="H23" s="1" t="s">
        <v>185</v>
      </c>
      <c r="I23" s="1" t="s">
        <v>53</v>
      </c>
      <c r="J23" s="1" t="s">
        <v>186</v>
      </c>
      <c r="K23" s="33" t="s">
        <v>187</v>
      </c>
      <c r="L23" s="1" t="s">
        <v>25</v>
      </c>
      <c r="M23" s="33" t="s">
        <v>188</v>
      </c>
      <c r="N23" s="1" t="s">
        <v>140</v>
      </c>
      <c r="O23" s="1" t="s">
        <v>77</v>
      </c>
      <c r="P23" s="34">
        <f t="shared" si="0"/>
        <v>1.02</v>
      </c>
      <c r="Q23" s="1" t="s">
        <v>131</v>
      </c>
      <c r="R23" s="1" t="s">
        <v>40</v>
      </c>
      <c r="S23" s="39">
        <v>0</v>
      </c>
      <c r="T23" s="34">
        <f t="shared" si="1"/>
        <v>79.15</v>
      </c>
      <c r="U23" s="1" t="s">
        <v>41</v>
      </c>
      <c r="V23" s="1" t="s">
        <v>42</v>
      </c>
      <c r="W23" s="1" t="s">
        <v>181</v>
      </c>
      <c r="X23" s="1"/>
    </row>
    <row r="24" ht="130.9" customHeight="1" spans="1:24">
      <c r="A24" s="1" t="s">
        <v>42</v>
      </c>
      <c r="B24" s="1" t="s">
        <v>189</v>
      </c>
      <c r="C24" s="1" t="s">
        <v>190</v>
      </c>
      <c r="D24" s="1" t="s">
        <v>28</v>
      </c>
      <c r="E24" s="1" t="s">
        <v>29</v>
      </c>
      <c r="F24" s="1" t="s">
        <v>30</v>
      </c>
      <c r="G24" s="1" t="s">
        <v>191</v>
      </c>
      <c r="H24" s="1" t="s">
        <v>192</v>
      </c>
      <c r="I24" s="1" t="s">
        <v>62</v>
      </c>
      <c r="J24" s="1" t="s">
        <v>193</v>
      </c>
      <c r="K24" s="29"/>
      <c r="L24" s="30"/>
      <c r="M24" s="29"/>
      <c r="N24" s="30"/>
      <c r="O24" s="30" t="s">
        <v>77</v>
      </c>
      <c r="P24" s="31">
        <f t="shared" si="0"/>
        <v>1.02</v>
      </c>
      <c r="Q24" s="30"/>
      <c r="R24" s="30" t="s">
        <v>40</v>
      </c>
      <c r="S24" s="39">
        <v>0</v>
      </c>
      <c r="T24" s="40">
        <f t="shared" si="1"/>
        <v>77.65</v>
      </c>
      <c r="U24" s="1" t="s">
        <v>41</v>
      </c>
      <c r="V24" s="1" t="s">
        <v>42</v>
      </c>
      <c r="W24" s="1" t="s">
        <v>42</v>
      </c>
      <c r="X24" s="1"/>
    </row>
    <row r="25" ht="58.15" customHeight="1" spans="1:24">
      <c r="A25" s="21" t="s">
        <v>194</v>
      </c>
      <c r="B25" s="22"/>
      <c r="C25" s="22"/>
      <c r="D25" s="22"/>
      <c r="E25" s="22"/>
      <c r="F25" s="22"/>
      <c r="G25" s="22"/>
      <c r="H25" s="22"/>
      <c r="I25" s="22"/>
      <c r="J25" s="22"/>
      <c r="K25" s="35"/>
      <c r="L25" s="35"/>
      <c r="M25" s="35"/>
      <c r="N25" s="35"/>
      <c r="O25" s="35"/>
      <c r="P25" s="35"/>
      <c r="Q25" s="35"/>
      <c r="R25" s="35"/>
      <c r="S25" s="35"/>
      <c r="T25" s="22"/>
      <c r="U25" s="22"/>
      <c r="V25" s="22"/>
      <c r="W25" s="22"/>
      <c r="X25" s="41"/>
    </row>
  </sheetData>
  <autoFilter ref="A4:Y25">
    <extLst/>
  </autoFilter>
  <sortState ref="A5:Y24">
    <sortCondition ref="T5:T24" descending="1"/>
  </sortState>
  <mergeCells count="14">
    <mergeCell ref="A1:X1"/>
    <mergeCell ref="A2:X2"/>
    <mergeCell ref="H3:J3"/>
    <mergeCell ref="K3:S3"/>
    <mergeCell ref="T3:W3"/>
    <mergeCell ref="A25:X25"/>
    <mergeCell ref="A3:A4"/>
    <mergeCell ref="B3:B4"/>
    <mergeCell ref="C3:C4"/>
    <mergeCell ref="D3:D4"/>
    <mergeCell ref="E3:E4"/>
    <mergeCell ref="F3:F4"/>
    <mergeCell ref="G3:G4"/>
    <mergeCell ref="X3:X4"/>
  </mergeCells>
  <pageMargins left="0.359027777777778" right="0.179166666666667" top="0.318055555555556" bottom="1.05902777777778" header="0.159027777777778" footer="0.729166666666667"/>
  <pageSetup paperSize="9" scale="54" fitToHeight="0" orientation="landscape"/>
  <headerFooter alignWithMargins="0">
    <oddFooter>&amp;L经办人签名：&amp;C          学院推荐工作小组组长签名（公章）：&amp;R年   月   日</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G7"/>
  <sheetViews>
    <sheetView workbookViewId="0">
      <selection activeCell="F13" sqref="F13"/>
    </sheetView>
  </sheetViews>
  <sheetFormatPr defaultColWidth="9" defaultRowHeight="14.25" outlineLevelRow="6" outlineLevelCol="6"/>
  <cols>
    <col min="5" max="5" width="17.125" customWidth="1"/>
    <col min="6" max="6" width="20.125" customWidth="1"/>
  </cols>
  <sheetData>
    <row r="2" ht="24" spans="2:7">
      <c r="B2" s="1" t="s">
        <v>133</v>
      </c>
      <c r="C2" s="1" t="s">
        <v>134</v>
      </c>
      <c r="D2" s="1" t="s">
        <v>28</v>
      </c>
      <c r="E2" s="1" t="s">
        <v>195</v>
      </c>
      <c r="F2" s="1" t="s">
        <v>196</v>
      </c>
      <c r="G2" s="3"/>
    </row>
    <row r="3" ht="24" spans="2:7">
      <c r="B3" s="1" t="s">
        <v>161</v>
      </c>
      <c r="C3" s="1" t="s">
        <v>162</v>
      </c>
      <c r="D3" s="1" t="s">
        <v>58</v>
      </c>
      <c r="E3" s="1" t="s">
        <v>197</v>
      </c>
      <c r="F3" s="1" t="s">
        <v>198</v>
      </c>
      <c r="G3" s="3"/>
    </row>
    <row r="4" ht="24" spans="2:7">
      <c r="B4" s="1" t="s">
        <v>182</v>
      </c>
      <c r="C4" s="1" t="s">
        <v>183</v>
      </c>
      <c r="D4" s="1" t="s">
        <v>28</v>
      </c>
      <c r="E4" s="1" t="s">
        <v>199</v>
      </c>
      <c r="F4" s="1" t="s">
        <v>200</v>
      </c>
      <c r="G4" s="3"/>
    </row>
    <row r="5" ht="24" spans="2:7">
      <c r="B5" s="1" t="s">
        <v>189</v>
      </c>
      <c r="C5" s="1" t="s">
        <v>190</v>
      </c>
      <c r="D5" s="1" t="s">
        <v>28</v>
      </c>
      <c r="E5" s="1" t="s">
        <v>191</v>
      </c>
      <c r="F5" s="1" t="s">
        <v>201</v>
      </c>
      <c r="G5" s="3"/>
    </row>
    <row r="6" ht="24" spans="2:7">
      <c r="B6" s="1" t="s">
        <v>151</v>
      </c>
      <c r="C6" s="1" t="s">
        <v>152</v>
      </c>
      <c r="D6" s="1" t="s">
        <v>79</v>
      </c>
      <c r="E6" s="1" t="s">
        <v>154</v>
      </c>
      <c r="F6" s="1" t="s">
        <v>202</v>
      </c>
      <c r="G6" s="1" t="s">
        <v>203</v>
      </c>
    </row>
    <row r="7" ht="24" spans="2:7">
      <c r="B7" s="1" t="s">
        <v>84</v>
      </c>
      <c r="C7" s="1" t="s">
        <v>85</v>
      </c>
      <c r="D7" s="1" t="s">
        <v>58</v>
      </c>
      <c r="E7" s="1" t="s">
        <v>86</v>
      </c>
      <c r="F7" s="1" t="s">
        <v>202</v>
      </c>
      <c r="G7" s="3"/>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3:E8"/>
  <sheetViews>
    <sheetView workbookViewId="0">
      <selection activeCell="E3" sqref="E3:E8"/>
    </sheetView>
  </sheetViews>
  <sheetFormatPr defaultColWidth="9" defaultRowHeight="14.25" outlineLevelRow="7" outlineLevelCol="4"/>
  <sheetData>
    <row r="3" spans="3:5">
      <c r="C3" s="1" t="s">
        <v>44</v>
      </c>
      <c r="E3" s="1" t="s">
        <v>62</v>
      </c>
    </row>
    <row r="4" spans="3:5">
      <c r="C4" s="1" t="s">
        <v>72</v>
      </c>
      <c r="E4" s="1" t="s">
        <v>88</v>
      </c>
    </row>
    <row r="5" spans="3:5">
      <c r="C5" s="1" t="s">
        <v>25</v>
      </c>
      <c r="E5" s="1" t="s">
        <v>25</v>
      </c>
    </row>
    <row r="6" spans="3:5">
      <c r="C6" s="1" t="s">
        <v>37</v>
      </c>
      <c r="E6" s="1" t="s">
        <v>44</v>
      </c>
    </row>
    <row r="7" spans="5:5">
      <c r="E7" s="1" t="s">
        <v>67</v>
      </c>
    </row>
    <row r="8" spans="5:5">
      <c r="E8" s="2" t="s">
        <v>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Cbq</dc:creator>
  <cp:lastModifiedBy>兮若1411280268</cp:lastModifiedBy>
  <cp:revision>1</cp:revision>
  <dcterms:created xsi:type="dcterms:W3CDTF">2011-09-29T11:14:00Z</dcterms:created>
  <cp:lastPrinted>2021-09-14T06:36:00Z</cp:lastPrinted>
  <dcterms:modified xsi:type="dcterms:W3CDTF">2021-09-14T09:43:22Z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D4A5C9A67FA04A3BBCC197EAA903CFD5</vt:lpwstr>
  </property>
</Properties>
</file>